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/>
  </bookViews>
  <sheets>
    <sheet name="Tolowlogoo-2020" sheetId="18" r:id="rId1"/>
    <sheet name="Sheet1" sheetId="19" r:id="rId2"/>
  </sheets>
  <calcPr calcId="144525"/>
  <fileRecoveryPr autoRecover="0"/>
</workbook>
</file>

<file path=xl/calcChain.xml><?xml version="1.0" encoding="utf-8"?>
<calcChain xmlns="http://schemas.openxmlformats.org/spreadsheetml/2006/main">
  <c r="E28" i="18" l="1"/>
  <c r="D28" i="18"/>
  <c r="E39" i="18" l="1"/>
  <c r="D39" i="18"/>
  <c r="B40" i="18" l="1"/>
  <c r="D40" i="18" l="1"/>
  <c r="B19" i="18"/>
  <c r="E18" i="18"/>
  <c r="D18" i="18"/>
  <c r="E15" i="18"/>
  <c r="D15" i="18"/>
  <c r="B49" i="18" l="1"/>
  <c r="E11" i="18"/>
  <c r="E19" i="18" s="1"/>
  <c r="D11" i="18"/>
  <c r="D19" i="18" s="1"/>
  <c r="E44" i="18"/>
  <c r="D44" i="18"/>
  <c r="D48" i="18" l="1"/>
  <c r="D49" i="18" s="1"/>
  <c r="E40" i="18"/>
  <c r="E48" i="18" l="1"/>
  <c r="E49" i="18" s="1"/>
</calcChain>
</file>

<file path=xl/sharedStrings.xml><?xml version="1.0" encoding="utf-8"?>
<sst xmlns="http://schemas.openxmlformats.org/spreadsheetml/2006/main" count="221" uniqueCount="135">
  <si>
    <t>№</t>
  </si>
  <si>
    <t>Тухайн  жилд худалдан авах бараа, ажил,үйлчилгээний нэр,төрөл, тоо хэмжээ, хүчин чадал</t>
  </si>
  <si>
    <t>Худалдан авах ажиллагаанд мөрдөх хугацаа</t>
  </si>
  <si>
    <t>Үнэлгээний  хороо байгуулах огноо</t>
  </si>
  <si>
    <t>Гэрээ байгуулах эрх олгох огноо</t>
  </si>
  <si>
    <t>Гэрээ дуусгавар болох, дүгнэх огноо</t>
  </si>
  <si>
    <t>Ажил /Их засвар, барилга угсралт/</t>
  </si>
  <si>
    <t>Төсөвт өртөг             /мян.төг/</t>
  </si>
  <si>
    <t>Эрх шилжүүлэх эсэх /ТЕЗ-н нэр/</t>
  </si>
  <si>
    <t>Зураг төсөв /Зөвлөх үйлчилгээ/</t>
  </si>
  <si>
    <t>Нийт дүн</t>
  </si>
  <si>
    <t>БҮГД ДҮН</t>
  </si>
  <si>
    <t>ХАА-д мөрдөх журам</t>
  </si>
  <si>
    <t>Тендер зарлах огноо</t>
  </si>
  <si>
    <t>Тайлбар тодруулга</t>
  </si>
  <si>
    <t xml:space="preserve">Тухай онд санхүүжих          /мян.төг/ </t>
  </si>
  <si>
    <t>НТШ</t>
  </si>
  <si>
    <t>ХА</t>
  </si>
  <si>
    <t>Бараа /Тоног төхөөрөмж/</t>
  </si>
  <si>
    <t>Дүн</t>
  </si>
  <si>
    <t>ЗҮ</t>
  </si>
  <si>
    <t>Цэргийн алдар хөшөөний тохижилтын ажлын үргэлжлэл</t>
  </si>
  <si>
    <t>Боловсролын байгууллагуудыг шаардлагатай тоног төхөөрөмжөөр хангах</t>
  </si>
  <si>
    <t>2020 онд хийгдэх ажлын зураг төсвийн ажил</t>
  </si>
  <si>
    <t>Боржигин сэцэн вангийн хошууны толь бичиг номны 2-р ботийг бэлтгэх ажил</t>
  </si>
  <si>
    <t>Аялал жуулчлалын түр буудаллах цэг байгуулах ажил</t>
  </si>
  <si>
    <t>Хэлмэгдэгсдийн хөшөөний тохижилт, Сүмбэр сумын 5-р цэцэрлэгийн гадна зогсоолын ажил</t>
  </si>
  <si>
    <t>Баянтал сумын нийтийн эзэмшлийн гудамж талбайд гэрэлтүүлэг хийх ажил</t>
  </si>
  <si>
    <t>Баянтал сумын 2-р багийн төвийн их засварын ажил</t>
  </si>
  <si>
    <t>Ахмад настан, хөгжлийн бэрхшээлтэй иргэдийн хөгжлийн төвд тоног төхөөрөмж худалдан авах</t>
  </si>
  <si>
    <t>Татварын хэлтэст автомашин худалдан авах</t>
  </si>
  <si>
    <t>Цагдаагийн хэлтэст эргүүлийн автомашин худалдан авах</t>
  </si>
  <si>
    <t>Боржигин морин хуур худалдан авах</t>
  </si>
  <si>
    <t>Сүмбэр үүлдрийн хонины тоо толгойг нэмэгдүүлэх зорилгоор "Цөм сүрэг үржлийн төв" ОНӨААТҮГазарт хонь худалдан авах</t>
  </si>
  <si>
    <t>Тохижилт Сүмбэр ОНӨААТҮГ-т хог тээвэрлэх автомашин худалдан авах</t>
  </si>
  <si>
    <t>Төрийн байгууллагуудад тоног төхөөрөмж худалдан авах</t>
  </si>
  <si>
    <t>Орон нутгийн хөрөнгө оруулалтын нийт дүн</t>
  </si>
  <si>
    <t>Ногоон байгууламжийн усалгааны зориулалтаар хайгуул хийж гүний худаг гаргах</t>
  </si>
  <si>
    <t>"Цэргийн алдар"-ын цэцэрлэгийн ногоон байгууламжийн тохижилтын ажил</t>
  </si>
  <si>
    <t>"Цэргийн алдар"-ын цэцэрлэгийн хамгаалалтын хашаа, хайс</t>
  </si>
  <si>
    <t>Ойн зурвас байгуулах ажилд дэмжлэг үзүүлэх /хамгаалалтын торон хашаа суурилуулах 5 га/</t>
  </si>
  <si>
    <t>Сум дундын ойн ангийн агротехникийн ажилд ашиглах тусгай зориулалтын жижиг оврын экскаватор худалдан авах</t>
  </si>
  <si>
    <t>Агаар, орчны бохирдлын эх үүсвэрийг багасгаж бохирдуулах бодисын хаягдлыг бууруулах ажлын хүрээнд зөөврийн стандартын бие засах газар, хогийн сав худалдан авах</t>
  </si>
  <si>
    <t>Аймгийн төвийн авто замд тэмдэг тэмдэглэгээ хийх ажил</t>
  </si>
  <si>
    <t>Авто замын их засварын ажил, Авто замын засварын ажил</t>
  </si>
  <si>
    <t>Политехник коллежийн оюутан суралцагчдын хоолонд шаардагдах мах, махан бүтээгдэхүүн</t>
  </si>
  <si>
    <t>Политехник коллежийн оюутан суралцагчдын хоолонд шаардагдах хуурай хүнс</t>
  </si>
  <si>
    <t>Политехник коллежийн оюутан суралцагчдын хоолонд шаардагдах хүнсний ногоо</t>
  </si>
  <si>
    <t>Политехник коллежийн үйлдвэр сургалтын дадлагын материал</t>
  </si>
  <si>
    <t>Шивээговь сумын Ерөнхий боловсролын сургуулийн үдийн цай хөтөлбөр</t>
  </si>
  <si>
    <t>Шивээговь сумын Ерөнхий боловсролын сургуулийн дотуур байрны хүүхдийн хоол хүнс</t>
  </si>
  <si>
    <t>Сүмбэр сумын 5 дугаар цэцэрлэгийн хүүхдийн хоол хүнс</t>
  </si>
  <si>
    <t>Сүмбэр сумын Ерөнхий боловсролын 2 дугаар сургуулийн үдийн цай хөтөлбөр</t>
  </si>
  <si>
    <t>Зорилтот бүлгийн иргэдэд хүнсний эрхийн бичгээр үйлчилгээ үзүүлэх хүнсний дэлгүүрийг сонгон шалгаруулах /Сүмбэр/</t>
  </si>
  <si>
    <t>Зорилтот бүлгийн иргэдэд хүнсний эрхийн бичгээр үйлчилгээ үзүүлэх хүнсний дэлгүүрийг сонгон шалгаруулах /Шивээговь/</t>
  </si>
  <si>
    <t>Зорилтот бүлгийн иргэдэд хүнсний эрхийн бичгээр үйлчилгээ үзүүлэх хүнсний дэлгүүрийг сонгон шалгаруулах /Баянтал/</t>
  </si>
  <si>
    <t>Аймгийн өвс тэжээлийн аюулгүйн нөөц бүрдүүлэх арга хэмжээний зардал</t>
  </si>
  <si>
    <t xml:space="preserve">ТӨЛӨВЛӨГӨӨГ ХЯНАСАН: Говьсүмбэр аймгийн Орон нутгийн өмчийн                                                      газрын дарга                                                                                  Д.Батцэцэг                                                                                               </t>
  </si>
  <si>
    <t>ТӨЛӨВЛӨГӨӨГ БОЛОВСРУУЛСАН: ОНӨГазрын Худалдан авах ажиллагаа                                                                                                                                                       хариуцсан ахлах мэргэжилтэн                                                Б.Болд-Эрдэнэ</t>
  </si>
  <si>
    <t>Талын Илч ОНӨААТҮГазарт зуух худалдан авч суурилуулах ажил</t>
  </si>
  <si>
    <t>Аймгийн төвийн гэрэлтүүлгийн ажил</t>
  </si>
  <si>
    <t xml:space="preserve">ГОВЬСҮМБЭР АЙМГИЙН ЗАСАГ ДАРГА                                                                         Г.БАТЗАМ </t>
  </si>
  <si>
    <t xml:space="preserve">                               БАТЛАВ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</si>
  <si>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I.I. "ОРОН НУТГИЙН ХӨГЖЛИЙН САН"</t>
  </si>
  <si>
    <t>I.II. ОРОН НУТГИЙН ХӨРӨНГӨ ОРУУЛАЛТ</t>
  </si>
  <si>
    <t>I.III. "БАЙГАЛЬ ХАМГААЛАХ, НӨХӨН СЭРГЭЭХ АРГА ХЭМЖЭЭ"-НИЙ ЗАРДАЛ</t>
  </si>
  <si>
    <t>I.IV. "АВТО ЗАМЫН САН"</t>
  </si>
  <si>
    <t>Авто зам цэвэрлэгээний автомашин худалдан авах</t>
  </si>
  <si>
    <t>Говьсүмбэр аймгийн Иргэдийн Төлөөлөгчдийн Хурлын хуралдааны 2020 оны 12 дугаар сарын 04-ний өдрийн 03 дугаар тогтоолыг үндэслэсэн</t>
  </si>
  <si>
    <t>2014-2017 оны хооронд хийгдсэн ойн зурвасын хамгаалалтын хашаануудыг сэргээн засварлах ажил</t>
  </si>
  <si>
    <t>Сүмбэр сумын 2 дугаар багийн магистраль шугамын өргөтгөлийн ажил</t>
  </si>
  <si>
    <t>Нийтийн эзэмшлийн байрнуудын цахилгаан щит, монтажийн засварын ажил</t>
  </si>
  <si>
    <t>Явган зам талбайн ажил</t>
  </si>
  <si>
    <t>Найрамдал хотхоны 1-р байрны гадна авто зогсоол байгуулах ажил</t>
  </si>
  <si>
    <t>Сүмбэр сум 2-р баг, бичил цэцэрлэгт хүрээлэнгийн тохижилт</t>
  </si>
  <si>
    <t>Уурын ариутгалын автомашин</t>
  </si>
  <si>
    <t xml:space="preserve">Сүмбэр сумын 1-р багт дахин төлөвлөлт хэрэгжүүлэх байршилд ерөнхий төлөвлөгөөний зураг </t>
  </si>
  <si>
    <t>Өмчлөлд олгосон газарт цахилгаан татах ажлын зураг төсөв /Тэрэгт, Бурхант/</t>
  </si>
  <si>
    <t>2021-01-25</t>
  </si>
  <si>
    <t>2021-01-18</t>
  </si>
  <si>
    <r>
      <t xml:space="preserve">Говьсүмбэр аймгийн Иргэдийн Төлөөлөгчдийн Хурлын хуралдааны 2020 оны 12 дугаар сарын 04-ний өдрийн </t>
    </r>
    <r>
      <rPr>
        <sz val="11"/>
        <rFont val="Arial"/>
        <family val="2"/>
      </rPr>
      <t>03 дугаар</t>
    </r>
    <r>
      <rPr>
        <sz val="11"/>
        <color theme="1"/>
        <rFont val="Arial"/>
        <family val="2"/>
      </rPr>
      <t xml:space="preserve"> тогтоолоор баталсан Орон нутгийн хөгжлийн сангаас "Явган зам талбайн ажил"-ын 100 000 000 төгрөг, Орон нутгийн хөрөнгө оруулалтаас "Явган зам талбайн ажил"-ын 50 000 000 төгрөгийн ажлуудыг багцалсан</t>
    </r>
  </si>
  <si>
    <t>2021-01-15</t>
  </si>
  <si>
    <t>2021-02-22</t>
  </si>
  <si>
    <t>2020-12-16</t>
  </si>
  <si>
    <t>2021-02-03</t>
  </si>
  <si>
    <t>2021-04-30</t>
  </si>
  <si>
    <t>2021-02-19</t>
  </si>
  <si>
    <t>2021-05-31</t>
  </si>
  <si>
    <t>2021-06-24</t>
  </si>
  <si>
    <t>2021-07-26</t>
  </si>
  <si>
    <t>2021-04-19</t>
  </si>
  <si>
    <t>2021-06-28</t>
  </si>
  <si>
    <t>2021-03-26</t>
  </si>
  <si>
    <t>2021-05-28</t>
  </si>
  <si>
    <t>2021-02-18</t>
  </si>
  <si>
    <t>2021-04-26</t>
  </si>
  <si>
    <t>2021-02-26</t>
  </si>
  <si>
    <t>2021-03-31</t>
  </si>
  <si>
    <t>2021-06-04</t>
  </si>
  <si>
    <t>2021-01-27</t>
  </si>
  <si>
    <t>2021-02-05</t>
  </si>
  <si>
    <t>2021-03-08</t>
  </si>
  <si>
    <t>2021-03-24</t>
  </si>
  <si>
    <t>2021-09-13</t>
  </si>
  <si>
    <t>2021-04-08</t>
  </si>
  <si>
    <t>2021-06-30</t>
  </si>
  <si>
    <t>2021-01-04</t>
  </si>
  <si>
    <t>2021-03-22</t>
  </si>
  <si>
    <t>2020-12-14</t>
  </si>
  <si>
    <t>2020-12-15</t>
  </si>
  <si>
    <t>Сүмбэр сумын 1-р сургуулийн өргөтгөлийн барилгын зураг төсөв</t>
  </si>
  <si>
    <t xml:space="preserve">                                                ГОВЬСҮМБЭР АЙМГИЙН ТӨСВИЙН ЕРӨНХИЙЛӨН ЗАХИРАГЧИЙН 2021 ОНЫ ХУДАЛДАН АВАХ АЖИЛЛАГААНЫ ТӨЛӨВЛӨГӨӨ</t>
  </si>
  <si>
    <t>Орон нутгийн хөгжлийн сангийн хөрөнгөөр хийгдэх зураг төсвийн задаргаа</t>
  </si>
  <si>
    <t>Мал эмнэлгийн газрын конторын барилга</t>
  </si>
  <si>
    <t>1 дүгээр сургуулийн гадна фасад, заалны дотор засварын ажил</t>
  </si>
  <si>
    <t>Хэсэгчилсэн ерөнхий төлөвлөгөө боловсруулах ажил</t>
  </si>
  <si>
    <t>Сүмбэр сумын 1 дүгээр багийн 2-р хэлхээний шугам сүлжээний өргөтгөлийн зураг</t>
  </si>
  <si>
    <t>Бохир усны өргөх станцын барилгын өөрчлөлтийн зураг</t>
  </si>
  <si>
    <t>Халуун усны барилга</t>
  </si>
  <si>
    <t>ЗҮ-ШХА</t>
  </si>
  <si>
    <t>2021-03-01</t>
  </si>
  <si>
    <t>2020-02-08</t>
  </si>
  <si>
    <t>2021-04-23</t>
  </si>
  <si>
    <t>2021-09-30</t>
  </si>
  <si>
    <t>Говьсүмбэр аймгийн Иргэдийн Төлөөлөгчдийн Хурлын хуралдааны 2020 оны 12 дугаар сарын 04-ний өдрийн 03 дугаар тогтоол, Говьсүмбэр аймгийн Засаг даргын 2021 оны 01 дүгээр сарын 08-ны А/01 дугаар захирамжийг тус тус үндэслэсэн</t>
  </si>
  <si>
    <t>2021-02-02</t>
  </si>
  <si>
    <t>2021-03-29</t>
  </si>
  <si>
    <t>2021-04-16</t>
  </si>
  <si>
    <t>2021-02-09</t>
  </si>
  <si>
    <t>2021-02-08</t>
  </si>
  <si>
    <t>2021-06-11</t>
  </si>
  <si>
    <t>Аймгийн Засаг даргын Тамгын газарт автомашин худалдан авах</t>
  </si>
  <si>
    <t>2021-02-15</t>
  </si>
  <si>
    <t>Говьсүмбэр аймгийн Иргэдийн Төлөөлөгчдийн Хурлын хуралдааны 2020 оны 12 дугаар сарын 04-ний өдрийн 03 дугаар тогтоол, Говьсүмбэр аймгийн Засаг даргын Тамгын газрын 2021 оны 01 дүгээр сарын 27-ны өдрийн № 01/114 тоотыг тус тус  үндэслэсэн</t>
  </si>
  <si>
    <t>Говьсүмбэр аймгийн Иргэдийн Төлөөлөгчдийн Хурлын хуралдааны 2020 оны 12 дугаар сарын 04-ний өдрийн 03 дугаар тогтоолоор баталсан Орон нутгийн хөгжлийн сангаас "Авто зам арчилгааны автомашин"-ы 36 902 900 төгрөг, Авто замын сангаас "Авто зам цэвэрлэгээний автомашин худалдан авах" 83 097 000 төгрөгийн ажлуудыг багцалсан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</si>
</sst>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[$-1043A]yyyy\-mm\-dd;@"/>
    <numFmt numFmtId="166" formatCode="_(* #,##0.0_);_(* \(#,##0.0\);_(* &quot;-&quot;??_);_(@_)"/>
    <numFmt numFmtId="167" formatCode="yy\.mm\.dd;@"/>
    <numFmt numFmtId="168" formatCode="_-* #,##0_₮_-;\-* #,##0_₮_-;_-* &quot;-&quot;?_₮_-;_-@_-"/>
  </numFmts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  <charset val="1"/>
      <scheme val="minor"/>
    </font>
    <font>
      <sz val="11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5" borderId="8" applyNumberFormat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1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1" fillId="0" borderId="0" xfId="1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vertical="center" wrapText="1"/>
    </xf>
    <xf numFmtId="166" fontId="1" fillId="0" borderId="0" xfId="1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66" fontId="5" fillId="2" borderId="6" xfId="1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166" fontId="7" fillId="3" borderId="6" xfId="1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7" fontId="7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7" fillId="6" borderId="6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66" fontId="7" fillId="6" borderId="6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66" fontId="14" fillId="0" borderId="0" xfId="1" applyNumberFormat="1" applyFont="1" applyAlignment="1">
      <alignment horizontal="right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0" fontId="8" fillId="7" borderId="6" xfId="0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right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167" fontId="8" fillId="7" borderId="6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167" fontId="12" fillId="7" borderId="6" xfId="0" applyNumberFormat="1" applyFont="1" applyFill="1" applyBorder="1" applyAlignment="1">
      <alignment horizontal="center" vertical="center" wrapText="1"/>
    </xf>
    <xf numFmtId="166" fontId="8" fillId="7" borderId="6" xfId="1" applyNumberFormat="1" applyFont="1" applyFill="1" applyBorder="1" applyAlignment="1">
      <alignment horizontal="right" vertical="center" wrapText="1"/>
    </xf>
    <xf numFmtId="0" fontId="8" fillId="7" borderId="6" xfId="2" applyFont="1" applyFill="1" applyBorder="1" applyAlignment="1">
      <alignment horizontal="center" vertical="center"/>
    </xf>
    <xf numFmtId="166" fontId="8" fillId="7" borderId="6" xfId="2" applyNumberFormat="1" applyFont="1" applyFill="1" applyBorder="1" applyAlignment="1">
      <alignment horizontal="center" vertical="center"/>
    </xf>
    <xf numFmtId="0" fontId="8" fillId="7" borderId="6" xfId="2" applyFont="1" applyFill="1" applyBorder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49" fontId="5" fillId="0" borderId="6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6" fontId="6" fillId="0" borderId="5" xfId="1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3">
    <cellStyle name="Check Cell" xfId="2" builtinId="2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A13" zoomScale="70" zoomScaleNormal="70" workbookViewId="0">
      <selection activeCell="C23" sqref="C23"/>
    </sheetView>
  </sheetViews>
  <sheetFormatPr defaultColWidth="9.109375" defaultRowHeight="13.2" x14ac:dyDescent="0.25"/>
  <cols>
    <col min="1" max="1" width="9.88671875" style="13" customWidth="1"/>
    <col min="2" max="2" width="6.21875" style="2" customWidth="1"/>
    <col min="3" max="3" width="57.109375" style="1" customWidth="1"/>
    <col min="4" max="4" width="14.77734375" style="3" customWidth="1"/>
    <col min="5" max="5" width="16.109375" style="16" customWidth="1"/>
    <col min="6" max="6" width="13.44140625" style="4" customWidth="1"/>
    <col min="7" max="7" width="10.44140625" style="2" customWidth="1"/>
    <col min="8" max="8" width="13.6640625" style="12" customWidth="1"/>
    <col min="9" max="9" width="13.44140625" style="12" customWidth="1"/>
    <col min="10" max="10" width="12.5546875" style="12" customWidth="1"/>
    <col min="11" max="11" width="13.33203125" style="12" customWidth="1"/>
    <col min="12" max="12" width="46.5546875" style="10" customWidth="1"/>
    <col min="13" max="22" width="9.109375" style="13"/>
    <col min="23" max="23" width="11.6640625" style="9" customWidth="1"/>
    <col min="24" max="24" width="10.44140625" style="9" customWidth="1"/>
    <col min="25" max="25" width="12.6640625" style="9" customWidth="1"/>
    <col min="26" max="26" width="12" style="9" bestFit="1" customWidth="1"/>
    <col min="27" max="28" width="10.33203125" style="9" bestFit="1" customWidth="1"/>
    <col min="29" max="30" width="9.109375" style="9"/>
    <col min="31" max="32" width="6.44140625" style="9" customWidth="1"/>
    <col min="33" max="16384" width="9.109375" style="9"/>
  </cols>
  <sheetData>
    <row r="1" spans="1:23" s="13" customFormat="1" ht="52.2" customHeight="1" x14ac:dyDescent="0.25">
      <c r="B1" s="14"/>
      <c r="C1" s="47"/>
      <c r="D1" s="48"/>
      <c r="E1" s="61"/>
      <c r="F1" s="61"/>
      <c r="G1" s="61"/>
      <c r="H1" s="73" t="s">
        <v>62</v>
      </c>
      <c r="I1" s="74"/>
      <c r="J1" s="74"/>
      <c r="K1" s="74"/>
      <c r="L1" s="74"/>
    </row>
    <row r="2" spans="1:23" s="13" customFormat="1" ht="34.799999999999997" customHeight="1" x14ac:dyDescent="0.25">
      <c r="B2" s="14"/>
      <c r="C2" s="47"/>
      <c r="D2" s="48"/>
      <c r="E2" s="61"/>
      <c r="F2" s="61"/>
      <c r="G2" s="73" t="s">
        <v>61</v>
      </c>
      <c r="H2" s="73"/>
      <c r="I2" s="73"/>
      <c r="J2" s="73"/>
      <c r="K2" s="73"/>
      <c r="L2" s="73"/>
    </row>
    <row r="3" spans="1:23" s="13" customFormat="1" ht="20.399999999999999" customHeight="1" x14ac:dyDescent="0.25">
      <c r="B3" s="75" t="s">
        <v>111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23" s="13" customFormat="1" ht="20.399999999999999" customHeight="1" x14ac:dyDescent="0.25">
      <c r="A4" s="40"/>
      <c r="B4" s="5"/>
      <c r="C4" s="49">
        <v>44228</v>
      </c>
      <c r="D4" s="6"/>
      <c r="E4" s="17"/>
      <c r="F4" s="7"/>
      <c r="G4" s="8"/>
      <c r="H4" s="11"/>
      <c r="I4" s="11"/>
      <c r="J4" s="11"/>
      <c r="K4" s="11"/>
      <c r="L4" s="15"/>
    </row>
    <row r="5" spans="1:23" ht="15" customHeight="1" x14ac:dyDescent="0.25">
      <c r="A5" s="40"/>
      <c r="B5" s="94" t="s">
        <v>0</v>
      </c>
      <c r="C5" s="76" t="s">
        <v>1</v>
      </c>
      <c r="D5" s="78" t="s">
        <v>7</v>
      </c>
      <c r="E5" s="78" t="s">
        <v>15</v>
      </c>
      <c r="F5" s="80" t="s">
        <v>8</v>
      </c>
      <c r="G5" s="76" t="s">
        <v>12</v>
      </c>
      <c r="H5" s="88" t="s">
        <v>2</v>
      </c>
      <c r="I5" s="89"/>
      <c r="J5" s="89"/>
      <c r="K5" s="90"/>
      <c r="L5" s="91" t="s">
        <v>14</v>
      </c>
    </row>
    <row r="6" spans="1:23" s="2" customFormat="1" ht="78" customHeight="1" x14ac:dyDescent="0.3">
      <c r="A6" s="5"/>
      <c r="B6" s="94"/>
      <c r="C6" s="77"/>
      <c r="D6" s="79"/>
      <c r="E6" s="79"/>
      <c r="F6" s="81"/>
      <c r="G6" s="77"/>
      <c r="H6" s="18" t="s">
        <v>3</v>
      </c>
      <c r="I6" s="18" t="s">
        <v>13</v>
      </c>
      <c r="J6" s="18" t="s">
        <v>4</v>
      </c>
      <c r="K6" s="18" t="s">
        <v>5</v>
      </c>
      <c r="L6" s="92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3" s="40" customFormat="1" ht="16.5" customHeight="1" x14ac:dyDescent="0.25">
      <c r="B7" s="85" t="s">
        <v>63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1:23" s="40" customFormat="1" ht="14.25" customHeight="1" x14ac:dyDescent="0.25">
      <c r="B8" s="82" t="s">
        <v>6</v>
      </c>
      <c r="C8" s="83"/>
      <c r="D8" s="83"/>
      <c r="E8" s="83"/>
      <c r="F8" s="83"/>
      <c r="G8" s="83"/>
      <c r="H8" s="83"/>
      <c r="I8" s="83"/>
      <c r="J8" s="83"/>
      <c r="K8" s="83"/>
      <c r="L8" s="84"/>
      <c r="W8" s="5"/>
    </row>
    <row r="9" spans="1:23" s="40" customFormat="1" ht="69" customHeight="1" x14ac:dyDescent="0.25">
      <c r="B9" s="39">
        <v>1</v>
      </c>
      <c r="C9" s="20" t="s">
        <v>59</v>
      </c>
      <c r="D9" s="21">
        <v>79900</v>
      </c>
      <c r="E9" s="21">
        <v>79900</v>
      </c>
      <c r="F9" s="22"/>
      <c r="G9" s="22" t="s">
        <v>17</v>
      </c>
      <c r="H9" s="23" t="s">
        <v>83</v>
      </c>
      <c r="I9" s="23" t="s">
        <v>78</v>
      </c>
      <c r="J9" s="23" t="s">
        <v>84</v>
      </c>
      <c r="K9" s="23" t="s">
        <v>85</v>
      </c>
      <c r="L9" s="24" t="s">
        <v>68</v>
      </c>
      <c r="W9" s="5"/>
    </row>
    <row r="10" spans="1:23" s="40" customFormat="1" ht="136.19999999999999" customHeight="1" x14ac:dyDescent="0.25">
      <c r="B10" s="39">
        <v>2</v>
      </c>
      <c r="C10" s="20" t="s">
        <v>72</v>
      </c>
      <c r="D10" s="21">
        <v>150000</v>
      </c>
      <c r="E10" s="21">
        <v>150000</v>
      </c>
      <c r="F10" s="22"/>
      <c r="G10" s="22" t="s">
        <v>16</v>
      </c>
      <c r="H10" s="23" t="s">
        <v>83</v>
      </c>
      <c r="I10" s="23" t="s">
        <v>79</v>
      </c>
      <c r="J10" s="23" t="s">
        <v>86</v>
      </c>
      <c r="K10" s="23" t="s">
        <v>87</v>
      </c>
      <c r="L10" s="24" t="s">
        <v>80</v>
      </c>
      <c r="W10" s="5"/>
    </row>
    <row r="11" spans="1:23" s="40" customFormat="1" ht="18" customHeight="1" x14ac:dyDescent="0.25">
      <c r="B11" s="26">
        <v>2</v>
      </c>
      <c r="C11" s="27" t="s">
        <v>19</v>
      </c>
      <c r="D11" s="28">
        <f>SUM(D5:D10)</f>
        <v>229900</v>
      </c>
      <c r="E11" s="28">
        <f>SUM(E5:E10)</f>
        <v>229900</v>
      </c>
      <c r="F11" s="28"/>
      <c r="G11" s="29"/>
      <c r="H11" s="30"/>
      <c r="I11" s="30"/>
      <c r="J11" s="30"/>
      <c r="K11" s="30"/>
      <c r="L11" s="31"/>
      <c r="W11" s="5"/>
    </row>
    <row r="12" spans="1:23" s="40" customFormat="1" ht="17.399999999999999" customHeight="1" x14ac:dyDescent="0.25">
      <c r="B12" s="63" t="s">
        <v>18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W12" s="5"/>
    </row>
    <row r="13" spans="1:23" s="40" customFormat="1" ht="63" customHeight="1" x14ac:dyDescent="0.25">
      <c r="B13" s="39">
        <v>1</v>
      </c>
      <c r="C13" s="20" t="s">
        <v>75</v>
      </c>
      <c r="D13" s="21">
        <v>70000</v>
      </c>
      <c r="E13" s="21">
        <v>70000</v>
      </c>
      <c r="F13" s="22"/>
      <c r="G13" s="22" t="s">
        <v>16</v>
      </c>
      <c r="H13" s="23" t="s">
        <v>83</v>
      </c>
      <c r="I13" s="23" t="s">
        <v>83</v>
      </c>
      <c r="J13" s="23" t="s">
        <v>79</v>
      </c>
      <c r="K13" s="23" t="s">
        <v>84</v>
      </c>
      <c r="L13" s="24" t="s">
        <v>68</v>
      </c>
      <c r="W13" s="5"/>
    </row>
    <row r="14" spans="1:23" s="40" customFormat="1" ht="67.2" customHeight="1" x14ac:dyDescent="0.25">
      <c r="B14" s="39">
        <v>2</v>
      </c>
      <c r="C14" s="20" t="s">
        <v>56</v>
      </c>
      <c r="D14" s="21">
        <v>80000</v>
      </c>
      <c r="E14" s="21">
        <v>80000</v>
      </c>
      <c r="F14" s="22"/>
      <c r="G14" s="22" t="s">
        <v>16</v>
      </c>
      <c r="H14" s="23" t="s">
        <v>83</v>
      </c>
      <c r="I14" s="23" t="s">
        <v>88</v>
      </c>
      <c r="J14" s="23" t="s">
        <v>89</v>
      </c>
      <c r="K14" s="23" t="s">
        <v>103</v>
      </c>
      <c r="L14" s="24" t="s">
        <v>68</v>
      </c>
      <c r="W14" s="5"/>
    </row>
    <row r="15" spans="1:23" s="40" customFormat="1" ht="17.399999999999999" customHeight="1" x14ac:dyDescent="0.25">
      <c r="B15" s="26">
        <v>2</v>
      </c>
      <c r="C15" s="27" t="s">
        <v>19</v>
      </c>
      <c r="D15" s="28">
        <f>SUM(D13:D14)</f>
        <v>150000</v>
      </c>
      <c r="E15" s="28">
        <f>SUM(E13:E14)</f>
        <v>150000</v>
      </c>
      <c r="F15" s="28"/>
      <c r="G15" s="29"/>
      <c r="H15" s="30"/>
      <c r="I15" s="30"/>
      <c r="J15" s="30"/>
      <c r="K15" s="30"/>
      <c r="L15" s="31"/>
      <c r="W15" s="5"/>
    </row>
    <row r="16" spans="1:23" s="40" customFormat="1" ht="17.399999999999999" customHeight="1" x14ac:dyDescent="0.25">
      <c r="B16" s="63" t="s">
        <v>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W16" s="5"/>
    </row>
    <row r="17" spans="2:23" s="40" customFormat="1" ht="82.8" x14ac:dyDescent="0.25">
      <c r="B17" s="39">
        <v>1</v>
      </c>
      <c r="C17" s="20" t="s">
        <v>112</v>
      </c>
      <c r="D17" s="21">
        <v>97000</v>
      </c>
      <c r="E17" s="21">
        <v>97000</v>
      </c>
      <c r="F17" s="22"/>
      <c r="G17" s="22" t="s">
        <v>20</v>
      </c>
      <c r="H17" s="23" t="s">
        <v>121</v>
      </c>
      <c r="I17" s="23" t="s">
        <v>120</v>
      </c>
      <c r="J17" s="23" t="s">
        <v>122</v>
      </c>
      <c r="K17" s="23" t="s">
        <v>123</v>
      </c>
      <c r="L17" s="24" t="s">
        <v>124</v>
      </c>
      <c r="W17" s="5"/>
    </row>
    <row r="18" spans="2:23" s="40" customFormat="1" ht="17.399999999999999" customHeight="1" x14ac:dyDescent="0.25">
      <c r="B18" s="26">
        <v>1</v>
      </c>
      <c r="C18" s="27" t="s">
        <v>19</v>
      </c>
      <c r="D18" s="28">
        <f>SUM(D17)</f>
        <v>97000</v>
      </c>
      <c r="E18" s="28">
        <f>SUM(E17)</f>
        <v>97000</v>
      </c>
      <c r="F18" s="28"/>
      <c r="G18" s="29"/>
      <c r="H18" s="30"/>
      <c r="I18" s="30"/>
      <c r="J18" s="30"/>
      <c r="K18" s="30"/>
      <c r="L18" s="31"/>
      <c r="W18" s="5"/>
    </row>
    <row r="19" spans="2:23" s="40" customFormat="1" ht="22.2" customHeight="1" x14ac:dyDescent="0.25">
      <c r="B19" s="57">
        <f>B11+B15+B18</f>
        <v>5</v>
      </c>
      <c r="C19" s="57" t="s">
        <v>10</v>
      </c>
      <c r="D19" s="58">
        <f>D11+D15+D18</f>
        <v>476900</v>
      </c>
      <c r="E19" s="58">
        <f>E11+E15+E18</f>
        <v>476900</v>
      </c>
      <c r="F19" s="59"/>
      <c r="G19" s="59"/>
      <c r="H19" s="59"/>
      <c r="I19" s="59"/>
      <c r="J19" s="59"/>
      <c r="K19" s="59"/>
      <c r="L19" s="59"/>
      <c r="W19" s="5"/>
    </row>
    <row r="20" spans="2:23" s="40" customFormat="1" ht="17.25" customHeight="1" x14ac:dyDescent="0.25">
      <c r="B20" s="93" t="s">
        <v>64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W20" s="5"/>
    </row>
    <row r="21" spans="2:23" s="40" customFormat="1" ht="12.75" customHeight="1" x14ac:dyDescent="0.25">
      <c r="B21" s="71" t="s">
        <v>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W21" s="5"/>
    </row>
    <row r="22" spans="2:23" s="40" customFormat="1" ht="80.400000000000006" customHeight="1" x14ac:dyDescent="0.25">
      <c r="B22" s="19">
        <v>1</v>
      </c>
      <c r="C22" s="20" t="s">
        <v>60</v>
      </c>
      <c r="D22" s="21">
        <v>274200</v>
      </c>
      <c r="E22" s="21">
        <v>274200</v>
      </c>
      <c r="F22" s="22"/>
      <c r="G22" s="22" t="s">
        <v>16</v>
      </c>
      <c r="H22" s="23" t="s">
        <v>83</v>
      </c>
      <c r="I22" s="23" t="s">
        <v>82</v>
      </c>
      <c r="J22" s="23" t="s">
        <v>92</v>
      </c>
      <c r="K22" s="23" t="s">
        <v>93</v>
      </c>
      <c r="L22" s="24" t="s">
        <v>68</v>
      </c>
      <c r="W22" s="5"/>
    </row>
    <row r="23" spans="2:23" s="40" customFormat="1" ht="78.599999999999994" customHeight="1" x14ac:dyDescent="0.25">
      <c r="B23" s="19">
        <v>2</v>
      </c>
      <c r="C23" s="20" t="s">
        <v>70</v>
      </c>
      <c r="D23" s="21">
        <v>13000</v>
      </c>
      <c r="E23" s="21">
        <v>13000</v>
      </c>
      <c r="F23" s="22"/>
      <c r="G23" s="22" t="s">
        <v>17</v>
      </c>
      <c r="H23" s="23" t="s">
        <v>83</v>
      </c>
      <c r="I23" s="23" t="s">
        <v>104</v>
      </c>
      <c r="J23" s="23" t="s">
        <v>90</v>
      </c>
      <c r="K23" s="23" t="s">
        <v>105</v>
      </c>
      <c r="L23" s="24" t="s">
        <v>68</v>
      </c>
      <c r="W23" s="5"/>
    </row>
    <row r="24" spans="2:23" s="40" customFormat="1" ht="68.400000000000006" customHeight="1" x14ac:dyDescent="0.25">
      <c r="B24" s="19">
        <v>3</v>
      </c>
      <c r="C24" s="20" t="s">
        <v>71</v>
      </c>
      <c r="D24" s="21">
        <v>90700</v>
      </c>
      <c r="E24" s="21">
        <v>90700</v>
      </c>
      <c r="F24" s="22"/>
      <c r="G24" s="22" t="s">
        <v>16</v>
      </c>
      <c r="H24" s="23" t="s">
        <v>83</v>
      </c>
      <c r="I24" s="23" t="s">
        <v>106</v>
      </c>
      <c r="J24" s="41" t="s">
        <v>100</v>
      </c>
      <c r="K24" s="41" t="s">
        <v>107</v>
      </c>
      <c r="L24" s="24" t="s">
        <v>68</v>
      </c>
      <c r="W24" s="5"/>
    </row>
    <row r="25" spans="2:23" s="13" customFormat="1" ht="75" customHeight="1" x14ac:dyDescent="0.25">
      <c r="B25" s="19">
        <v>4</v>
      </c>
      <c r="C25" s="25" t="s">
        <v>73</v>
      </c>
      <c r="D25" s="21">
        <v>85000</v>
      </c>
      <c r="E25" s="21">
        <v>85000</v>
      </c>
      <c r="F25" s="22"/>
      <c r="G25" s="22" t="s">
        <v>16</v>
      </c>
      <c r="H25" s="23" t="s">
        <v>83</v>
      </c>
      <c r="I25" s="23" t="s">
        <v>79</v>
      </c>
      <c r="J25" s="23" t="s">
        <v>94</v>
      </c>
      <c r="K25" s="23" t="s">
        <v>95</v>
      </c>
      <c r="L25" s="24" t="s">
        <v>68</v>
      </c>
      <c r="W25" s="14"/>
    </row>
    <row r="26" spans="2:23" s="13" customFormat="1" ht="75.599999999999994" customHeight="1" x14ac:dyDescent="0.25">
      <c r="B26" s="19">
        <v>5</v>
      </c>
      <c r="C26" s="25" t="s">
        <v>74</v>
      </c>
      <c r="D26" s="21">
        <v>379200</v>
      </c>
      <c r="E26" s="21">
        <v>379200</v>
      </c>
      <c r="F26" s="22"/>
      <c r="G26" s="22" t="s">
        <v>16</v>
      </c>
      <c r="H26" s="23" t="s">
        <v>83</v>
      </c>
      <c r="I26" s="23" t="s">
        <v>96</v>
      </c>
      <c r="J26" s="23" t="s">
        <v>97</v>
      </c>
      <c r="K26" s="23" t="s">
        <v>98</v>
      </c>
      <c r="L26" s="24" t="s">
        <v>68</v>
      </c>
      <c r="W26" s="14"/>
    </row>
    <row r="27" spans="2:23" s="13" customFormat="1" ht="90.6" customHeight="1" x14ac:dyDescent="0.25">
      <c r="B27" s="19">
        <v>6</v>
      </c>
      <c r="C27" s="25" t="s">
        <v>131</v>
      </c>
      <c r="D27" s="21">
        <v>85000</v>
      </c>
      <c r="E27" s="21">
        <v>85000</v>
      </c>
      <c r="F27" s="22"/>
      <c r="G27" s="22" t="s">
        <v>16</v>
      </c>
      <c r="H27" s="23" t="s">
        <v>84</v>
      </c>
      <c r="I27" s="23" t="s">
        <v>132</v>
      </c>
      <c r="J27" s="23" t="s">
        <v>92</v>
      </c>
      <c r="K27" s="23" t="s">
        <v>85</v>
      </c>
      <c r="L27" s="62" t="s">
        <v>133</v>
      </c>
      <c r="W27" s="14"/>
    </row>
    <row r="28" spans="2:23" s="13" customFormat="1" ht="18" customHeight="1" x14ac:dyDescent="0.25">
      <c r="B28" s="26">
        <v>6</v>
      </c>
      <c r="C28" s="27" t="s">
        <v>19</v>
      </c>
      <c r="D28" s="28">
        <f>SUM(D22:D27)</f>
        <v>927100</v>
      </c>
      <c r="E28" s="28">
        <f>SUM(E22:E27)</f>
        <v>927100</v>
      </c>
      <c r="F28" s="28"/>
      <c r="G28" s="29"/>
      <c r="H28" s="30"/>
      <c r="I28" s="30"/>
      <c r="J28" s="30"/>
      <c r="K28" s="30"/>
      <c r="L28" s="31"/>
      <c r="W28" s="14"/>
    </row>
    <row r="29" spans="2:23" s="13" customFormat="1" ht="22.5" customHeight="1" x14ac:dyDescent="0.25">
      <c r="B29" s="63" t="s">
        <v>9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W29" s="14"/>
    </row>
    <row r="30" spans="2:23" s="13" customFormat="1" ht="72" customHeight="1" x14ac:dyDescent="0.25">
      <c r="B30" s="39">
        <v>1</v>
      </c>
      <c r="C30" s="20" t="s">
        <v>76</v>
      </c>
      <c r="D30" s="21">
        <v>20000</v>
      </c>
      <c r="E30" s="21">
        <v>20000</v>
      </c>
      <c r="F30" s="22"/>
      <c r="G30" s="22" t="s">
        <v>20</v>
      </c>
      <c r="H30" s="23" t="s">
        <v>108</v>
      </c>
      <c r="I30" s="23" t="s">
        <v>109</v>
      </c>
      <c r="J30" s="23" t="s">
        <v>78</v>
      </c>
      <c r="K30" s="23" t="s">
        <v>91</v>
      </c>
      <c r="L30" s="24" t="s">
        <v>68</v>
      </c>
      <c r="W30" s="14"/>
    </row>
    <row r="31" spans="2:23" s="13" customFormat="1" ht="73.2" customHeight="1" x14ac:dyDescent="0.25">
      <c r="B31" s="39">
        <v>2</v>
      </c>
      <c r="C31" s="20" t="s">
        <v>77</v>
      </c>
      <c r="D31" s="21">
        <v>25200</v>
      </c>
      <c r="E31" s="21">
        <v>25200</v>
      </c>
      <c r="F31" s="22"/>
      <c r="G31" s="22" t="s">
        <v>20</v>
      </c>
      <c r="H31" s="23" t="s">
        <v>108</v>
      </c>
      <c r="I31" s="23" t="s">
        <v>109</v>
      </c>
      <c r="J31" s="23" t="s">
        <v>78</v>
      </c>
      <c r="K31" s="23" t="s">
        <v>91</v>
      </c>
      <c r="L31" s="24" t="s">
        <v>68</v>
      </c>
      <c r="W31" s="14"/>
    </row>
    <row r="32" spans="2:23" s="13" customFormat="1" ht="54.6" customHeight="1" x14ac:dyDescent="0.25">
      <c r="B32" s="39">
        <v>3</v>
      </c>
      <c r="C32" s="20" t="s">
        <v>110</v>
      </c>
      <c r="D32" s="21">
        <v>35000</v>
      </c>
      <c r="E32" s="21">
        <v>35000</v>
      </c>
      <c r="F32" s="22"/>
      <c r="G32" s="22" t="s">
        <v>20</v>
      </c>
      <c r="H32" s="23" t="s">
        <v>108</v>
      </c>
      <c r="I32" s="23" t="s">
        <v>109</v>
      </c>
      <c r="J32" s="23" t="s">
        <v>78</v>
      </c>
      <c r="K32" s="23" t="s">
        <v>91</v>
      </c>
      <c r="L32" s="24" t="s">
        <v>68</v>
      </c>
      <c r="W32" s="14"/>
    </row>
    <row r="33" spans="2:23" s="13" customFormat="1" ht="54.6" customHeight="1" x14ac:dyDescent="0.25">
      <c r="B33" s="39">
        <v>4</v>
      </c>
      <c r="C33" s="20" t="s">
        <v>113</v>
      </c>
      <c r="D33" s="21">
        <v>20000</v>
      </c>
      <c r="E33" s="21">
        <v>20000</v>
      </c>
      <c r="F33" s="22"/>
      <c r="G33" s="22" t="s">
        <v>20</v>
      </c>
      <c r="H33" s="23" t="s">
        <v>125</v>
      </c>
      <c r="I33" s="23" t="s">
        <v>84</v>
      </c>
      <c r="J33" s="23" t="s">
        <v>126</v>
      </c>
      <c r="K33" s="23" t="s">
        <v>123</v>
      </c>
      <c r="L33" s="72" t="s">
        <v>124</v>
      </c>
      <c r="W33" s="14"/>
    </row>
    <row r="34" spans="2:23" s="13" customFormat="1" ht="54.6" customHeight="1" x14ac:dyDescent="0.25">
      <c r="B34" s="39">
        <v>5</v>
      </c>
      <c r="C34" s="20" t="s">
        <v>114</v>
      </c>
      <c r="D34" s="21">
        <v>8000</v>
      </c>
      <c r="E34" s="21">
        <v>8000</v>
      </c>
      <c r="F34" s="22"/>
      <c r="G34" s="22" t="s">
        <v>119</v>
      </c>
      <c r="H34" s="23" t="s">
        <v>125</v>
      </c>
      <c r="I34" s="23" t="s">
        <v>84</v>
      </c>
      <c r="J34" s="23" t="s">
        <v>86</v>
      </c>
      <c r="K34" s="23" t="s">
        <v>87</v>
      </c>
      <c r="L34" s="72"/>
      <c r="W34" s="14"/>
    </row>
    <row r="35" spans="2:23" s="13" customFormat="1" ht="54.6" customHeight="1" x14ac:dyDescent="0.25">
      <c r="B35" s="39">
        <v>6</v>
      </c>
      <c r="C35" s="20" t="s">
        <v>115</v>
      </c>
      <c r="D35" s="21">
        <v>30000</v>
      </c>
      <c r="E35" s="21">
        <v>30000</v>
      </c>
      <c r="F35" s="22"/>
      <c r="G35" s="22" t="s">
        <v>20</v>
      </c>
      <c r="H35" s="23" t="s">
        <v>125</v>
      </c>
      <c r="I35" s="23" t="s">
        <v>127</v>
      </c>
      <c r="J35" s="23" t="s">
        <v>130</v>
      </c>
      <c r="K35" s="23" t="s">
        <v>123</v>
      </c>
      <c r="L35" s="72"/>
      <c r="W35" s="14"/>
    </row>
    <row r="36" spans="2:23" s="13" customFormat="1" ht="54.6" customHeight="1" x14ac:dyDescent="0.25">
      <c r="B36" s="39">
        <v>7</v>
      </c>
      <c r="C36" s="20" t="s">
        <v>116</v>
      </c>
      <c r="D36" s="21">
        <v>30000</v>
      </c>
      <c r="E36" s="21">
        <v>30000</v>
      </c>
      <c r="F36" s="22"/>
      <c r="G36" s="22" t="s">
        <v>20</v>
      </c>
      <c r="H36" s="23" t="s">
        <v>125</v>
      </c>
      <c r="I36" s="23" t="s">
        <v>128</v>
      </c>
      <c r="J36" s="23" t="s">
        <v>86</v>
      </c>
      <c r="K36" s="23" t="s">
        <v>123</v>
      </c>
      <c r="L36" s="72"/>
      <c r="W36" s="14"/>
    </row>
    <row r="37" spans="2:23" s="13" customFormat="1" ht="54.6" customHeight="1" x14ac:dyDescent="0.25">
      <c r="B37" s="39">
        <v>8</v>
      </c>
      <c r="C37" s="20" t="s">
        <v>117</v>
      </c>
      <c r="D37" s="21">
        <v>7000</v>
      </c>
      <c r="E37" s="21">
        <v>7000</v>
      </c>
      <c r="F37" s="22"/>
      <c r="G37" s="22" t="s">
        <v>119</v>
      </c>
      <c r="H37" s="23" t="s">
        <v>125</v>
      </c>
      <c r="I37" s="23" t="s">
        <v>84</v>
      </c>
      <c r="J37" s="23" t="s">
        <v>86</v>
      </c>
      <c r="K37" s="23" t="s">
        <v>87</v>
      </c>
      <c r="L37" s="72"/>
      <c r="W37" s="14"/>
    </row>
    <row r="38" spans="2:23" s="13" customFormat="1" ht="54.6" customHeight="1" x14ac:dyDescent="0.25">
      <c r="B38" s="39">
        <v>9</v>
      </c>
      <c r="C38" s="20" t="s">
        <v>118</v>
      </c>
      <c r="D38" s="21">
        <v>8000</v>
      </c>
      <c r="E38" s="21">
        <v>8000</v>
      </c>
      <c r="F38" s="22"/>
      <c r="G38" s="22" t="s">
        <v>119</v>
      </c>
      <c r="H38" s="23" t="s">
        <v>125</v>
      </c>
      <c r="I38" s="23" t="s">
        <v>129</v>
      </c>
      <c r="J38" s="23" t="s">
        <v>96</v>
      </c>
      <c r="K38" s="23" t="s">
        <v>87</v>
      </c>
      <c r="L38" s="72"/>
      <c r="W38" s="14"/>
    </row>
    <row r="39" spans="2:23" s="13" customFormat="1" ht="17.399999999999999" customHeight="1" x14ac:dyDescent="0.25">
      <c r="B39" s="26">
        <v>9</v>
      </c>
      <c r="C39" s="27" t="s">
        <v>19</v>
      </c>
      <c r="D39" s="28">
        <f>SUM(D30:D38)</f>
        <v>183200</v>
      </c>
      <c r="E39" s="28">
        <f>SUM(E30:E38)</f>
        <v>183200</v>
      </c>
      <c r="F39" s="28"/>
      <c r="G39" s="31"/>
      <c r="H39" s="32"/>
      <c r="I39" s="32"/>
      <c r="J39" s="32"/>
      <c r="K39" s="32"/>
      <c r="L39" s="31"/>
      <c r="W39" s="14"/>
    </row>
    <row r="40" spans="2:23" ht="25.8" customHeight="1" x14ac:dyDescent="0.25">
      <c r="B40" s="50">
        <f>B28+B39</f>
        <v>15</v>
      </c>
      <c r="C40" s="50" t="s">
        <v>36</v>
      </c>
      <c r="D40" s="56">
        <f>D28+D39</f>
        <v>1110300</v>
      </c>
      <c r="E40" s="56">
        <f>E28+E39</f>
        <v>1110300</v>
      </c>
      <c r="F40" s="56"/>
      <c r="G40" s="50"/>
      <c r="H40" s="53"/>
      <c r="I40" s="53"/>
      <c r="J40" s="53"/>
      <c r="K40" s="53"/>
      <c r="L40" s="50"/>
      <c r="W40" s="2"/>
    </row>
    <row r="41" spans="2:23" s="13" customFormat="1" ht="18.75" customHeight="1" x14ac:dyDescent="0.25">
      <c r="B41" s="65" t="s">
        <v>65</v>
      </c>
      <c r="C41" s="66"/>
      <c r="D41" s="66"/>
      <c r="E41" s="66"/>
      <c r="F41" s="66"/>
      <c r="G41" s="66"/>
      <c r="H41" s="66"/>
      <c r="I41" s="66"/>
      <c r="J41" s="66"/>
      <c r="K41" s="66"/>
      <c r="L41" s="67"/>
      <c r="W41" s="14"/>
    </row>
    <row r="42" spans="2:23" s="13" customFormat="1" ht="17.25" customHeight="1" x14ac:dyDescent="0.25">
      <c r="B42" s="68" t="s">
        <v>6</v>
      </c>
      <c r="C42" s="69"/>
      <c r="D42" s="69"/>
      <c r="E42" s="69"/>
      <c r="F42" s="69"/>
      <c r="G42" s="69"/>
      <c r="H42" s="69"/>
      <c r="I42" s="69"/>
      <c r="J42" s="69"/>
      <c r="K42" s="69"/>
      <c r="L42" s="70"/>
      <c r="W42" s="2"/>
    </row>
    <row r="43" spans="2:23" ht="58.2" customHeight="1" x14ac:dyDescent="0.25">
      <c r="B43" s="33">
        <v>1</v>
      </c>
      <c r="C43" s="20" t="s">
        <v>69</v>
      </c>
      <c r="D43" s="21">
        <v>18205.599999999999</v>
      </c>
      <c r="E43" s="21">
        <v>18205.599999999999</v>
      </c>
      <c r="F43" s="22"/>
      <c r="G43" s="22" t="s">
        <v>17</v>
      </c>
      <c r="H43" s="23" t="s">
        <v>83</v>
      </c>
      <c r="I43" s="23" t="s">
        <v>99</v>
      </c>
      <c r="J43" s="23" t="s">
        <v>100</v>
      </c>
      <c r="K43" s="23" t="s">
        <v>101</v>
      </c>
      <c r="L43" s="24" t="s">
        <v>68</v>
      </c>
      <c r="W43" s="2"/>
    </row>
    <row r="44" spans="2:23" s="13" customFormat="1" ht="21" customHeight="1" x14ac:dyDescent="0.25">
      <c r="B44" s="50">
        <v>1</v>
      </c>
      <c r="C44" s="50" t="s">
        <v>10</v>
      </c>
      <c r="D44" s="56">
        <f>D43</f>
        <v>18205.599999999999</v>
      </c>
      <c r="E44" s="56">
        <f>E43</f>
        <v>18205.599999999999</v>
      </c>
      <c r="F44" s="51"/>
      <c r="G44" s="52"/>
      <c r="H44" s="55"/>
      <c r="I44" s="53"/>
      <c r="J44" s="53"/>
      <c r="K44" s="53"/>
      <c r="L44" s="54"/>
    </row>
    <row r="45" spans="2:23" s="13" customFormat="1" ht="18.600000000000001" customHeight="1" x14ac:dyDescent="0.25">
      <c r="B45" s="65" t="s">
        <v>66</v>
      </c>
      <c r="C45" s="66"/>
      <c r="D45" s="66"/>
      <c r="E45" s="66"/>
      <c r="F45" s="66"/>
      <c r="G45" s="66"/>
      <c r="H45" s="66"/>
      <c r="I45" s="66"/>
      <c r="J45" s="66"/>
      <c r="K45" s="66"/>
      <c r="L45" s="67"/>
    </row>
    <row r="46" spans="2:23" s="13" customFormat="1" ht="18" customHeight="1" x14ac:dyDescent="0.25">
      <c r="B46" s="68" t="s">
        <v>6</v>
      </c>
      <c r="C46" s="69"/>
      <c r="D46" s="69"/>
      <c r="E46" s="69"/>
      <c r="F46" s="69"/>
      <c r="G46" s="69"/>
      <c r="H46" s="69"/>
      <c r="I46" s="69"/>
      <c r="J46" s="69"/>
      <c r="K46" s="69"/>
      <c r="L46" s="70"/>
    </row>
    <row r="47" spans="2:23" s="13" customFormat="1" ht="126.6" customHeight="1" x14ac:dyDescent="0.25">
      <c r="B47" s="33">
        <v>1</v>
      </c>
      <c r="C47" s="20" t="s">
        <v>67</v>
      </c>
      <c r="D47" s="21">
        <v>119999.9</v>
      </c>
      <c r="E47" s="21">
        <v>119999.9</v>
      </c>
      <c r="F47" s="22"/>
      <c r="G47" s="22" t="s">
        <v>16</v>
      </c>
      <c r="H47" s="23" t="s">
        <v>83</v>
      </c>
      <c r="I47" s="23" t="s">
        <v>81</v>
      </c>
      <c r="J47" s="41" t="s">
        <v>94</v>
      </c>
      <c r="K47" s="41" t="s">
        <v>102</v>
      </c>
      <c r="L47" s="24" t="s">
        <v>134</v>
      </c>
    </row>
    <row r="48" spans="2:23" ht="16.5" customHeight="1" x14ac:dyDescent="0.25">
      <c r="B48" s="50">
        <v>1</v>
      </c>
      <c r="C48" s="50" t="s">
        <v>10</v>
      </c>
      <c r="D48" s="56">
        <f>D47</f>
        <v>119999.9</v>
      </c>
      <c r="E48" s="56">
        <f>E47</f>
        <v>119999.9</v>
      </c>
      <c r="F48" s="51"/>
      <c r="G48" s="52"/>
      <c r="H48" s="53"/>
      <c r="I48" s="53"/>
      <c r="J48" s="53"/>
      <c r="K48" s="53"/>
      <c r="L48" s="54"/>
    </row>
    <row r="49" spans="2:12" ht="20.399999999999999" customHeight="1" x14ac:dyDescent="0.25">
      <c r="B49" s="44">
        <f>B19+B40+B44+B48</f>
        <v>22</v>
      </c>
      <c r="C49" s="45" t="s">
        <v>11</v>
      </c>
      <c r="D49" s="46">
        <f>D19+D40+D44+D48</f>
        <v>1725405.5</v>
      </c>
      <c r="E49" s="46">
        <f>E19+E40+E44+E48</f>
        <v>1725405.5</v>
      </c>
      <c r="F49" s="46"/>
      <c r="G49" s="45"/>
      <c r="H49" s="45"/>
      <c r="I49" s="45"/>
      <c r="J49" s="45"/>
      <c r="K49" s="45"/>
      <c r="L49" s="45"/>
    </row>
    <row r="50" spans="2:12" ht="11.4" customHeight="1" x14ac:dyDescent="0.25">
      <c r="B50" s="42"/>
      <c r="C50" s="34"/>
      <c r="D50" s="36"/>
      <c r="E50" s="37"/>
      <c r="F50" s="38"/>
      <c r="G50" s="36"/>
      <c r="H50" s="35"/>
      <c r="I50" s="35"/>
      <c r="J50" s="35"/>
      <c r="K50" s="35"/>
      <c r="L50" s="42"/>
    </row>
    <row r="51" spans="2:12" ht="42" customHeight="1" x14ac:dyDescent="0.25">
      <c r="B51" s="13"/>
      <c r="C51" s="43"/>
      <c r="D51" s="60"/>
      <c r="E51" s="64" t="s">
        <v>57</v>
      </c>
      <c r="F51" s="64"/>
      <c r="G51" s="64"/>
      <c r="H51" s="64"/>
      <c r="I51" s="64"/>
      <c r="J51" s="64"/>
      <c r="K51" s="64"/>
      <c r="L51" s="35"/>
    </row>
    <row r="52" spans="2:12" ht="31.2" customHeight="1" x14ac:dyDescent="0.25">
      <c r="B52" s="13"/>
      <c r="C52" s="43"/>
      <c r="D52" s="60"/>
      <c r="E52" s="64" t="s">
        <v>58</v>
      </c>
      <c r="F52" s="64"/>
      <c r="G52" s="64"/>
      <c r="H52" s="64"/>
      <c r="I52" s="64"/>
      <c r="J52" s="64"/>
      <c r="K52" s="64"/>
      <c r="L52" s="35"/>
    </row>
  </sheetData>
  <mergeCells count="25">
    <mergeCell ref="H1:L1"/>
    <mergeCell ref="B3:L3"/>
    <mergeCell ref="C5:C6"/>
    <mergeCell ref="D5:D6"/>
    <mergeCell ref="E51:K51"/>
    <mergeCell ref="F5:F6"/>
    <mergeCell ref="G5:G6"/>
    <mergeCell ref="B8:L8"/>
    <mergeCell ref="B7:L7"/>
    <mergeCell ref="H5:K5"/>
    <mergeCell ref="L5:L6"/>
    <mergeCell ref="E5:E6"/>
    <mergeCell ref="B20:L20"/>
    <mergeCell ref="B5:B6"/>
    <mergeCell ref="G2:L2"/>
    <mergeCell ref="B12:L12"/>
    <mergeCell ref="B16:L16"/>
    <mergeCell ref="B29:L29"/>
    <mergeCell ref="E52:K52"/>
    <mergeCell ref="B41:L41"/>
    <mergeCell ref="B42:L42"/>
    <mergeCell ref="B21:L21"/>
    <mergeCell ref="B46:L46"/>
    <mergeCell ref="B45:L45"/>
    <mergeCell ref="L33:L38"/>
  </mergeCells>
  <pageMargins left="0.25" right="0.25" top="0.75" bottom="0.75" header="0.3" footer="0.3"/>
  <pageSetup paperSize="9" scale="63" fitToWidth="0" fitToHeight="0" orientation="landscape" verticalDpi="1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H8" sqref="H8"/>
    </sheetView>
  </sheetViews>
  <sheetFormatPr defaultRowHeight="14.4" x14ac:dyDescent="0.3"/>
  <cols>
    <col min="2" max="2" width="24.6640625" customWidth="1"/>
  </cols>
  <sheetData>
    <row r="1" spans="1:2" ht="55.2" x14ac:dyDescent="0.3">
      <c r="A1" s="19">
        <v>1</v>
      </c>
      <c r="B1" s="20" t="s">
        <v>45</v>
      </c>
    </row>
    <row r="2" spans="1:2" ht="55.2" x14ac:dyDescent="0.3">
      <c r="A2" s="19">
        <v>2</v>
      </c>
      <c r="B2" s="20" t="s">
        <v>46</v>
      </c>
    </row>
    <row r="3" spans="1:2" ht="55.2" x14ac:dyDescent="0.3">
      <c r="A3" s="19">
        <v>3</v>
      </c>
      <c r="B3" s="20" t="s">
        <v>47</v>
      </c>
    </row>
    <row r="4" spans="1:2" ht="41.4" x14ac:dyDescent="0.3">
      <c r="A4" s="19">
        <v>4</v>
      </c>
      <c r="B4" s="20" t="s">
        <v>48</v>
      </c>
    </row>
    <row r="5" spans="1:2" ht="55.2" x14ac:dyDescent="0.3">
      <c r="A5" s="19">
        <v>5</v>
      </c>
      <c r="B5" s="20" t="s">
        <v>49</v>
      </c>
    </row>
    <row r="6" spans="1:2" ht="69" x14ac:dyDescent="0.3">
      <c r="A6" s="19">
        <v>6</v>
      </c>
      <c r="B6" s="20" t="s">
        <v>50</v>
      </c>
    </row>
    <row r="7" spans="1:2" ht="41.4" x14ac:dyDescent="0.3">
      <c r="A7" s="19">
        <v>7</v>
      </c>
      <c r="B7" s="20" t="s">
        <v>51</v>
      </c>
    </row>
    <row r="8" spans="1:2" ht="55.2" x14ac:dyDescent="0.3">
      <c r="A8" s="19">
        <v>8</v>
      </c>
      <c r="B8" s="20" t="s">
        <v>52</v>
      </c>
    </row>
    <row r="9" spans="1:2" ht="82.8" x14ac:dyDescent="0.3">
      <c r="A9" s="19">
        <v>9</v>
      </c>
      <c r="B9" s="20" t="s">
        <v>53</v>
      </c>
    </row>
    <row r="10" spans="1:2" ht="96.6" x14ac:dyDescent="0.3">
      <c r="A10" s="19">
        <v>10</v>
      </c>
      <c r="B10" s="20" t="s">
        <v>54</v>
      </c>
    </row>
    <row r="11" spans="1:2" ht="82.8" x14ac:dyDescent="0.3">
      <c r="A11" s="19">
        <v>11</v>
      </c>
      <c r="B11" s="20" t="s">
        <v>55</v>
      </c>
    </row>
    <row r="12" spans="1:2" ht="41.4" x14ac:dyDescent="0.3">
      <c r="A12" s="39">
        <v>1</v>
      </c>
      <c r="B12" s="20" t="s">
        <v>21</v>
      </c>
    </row>
    <row r="13" spans="1:2" ht="41.4" x14ac:dyDescent="0.3">
      <c r="A13" s="39">
        <v>2</v>
      </c>
      <c r="B13" s="20" t="s">
        <v>44</v>
      </c>
    </row>
    <row r="14" spans="1:2" ht="55.2" x14ac:dyDescent="0.3">
      <c r="A14" s="39">
        <v>1</v>
      </c>
      <c r="B14" s="20" t="s">
        <v>22</v>
      </c>
    </row>
    <row r="15" spans="1:2" ht="27.6" x14ac:dyDescent="0.3">
      <c r="A15" s="39">
        <v>1</v>
      </c>
      <c r="B15" s="20" t="s">
        <v>23</v>
      </c>
    </row>
    <row r="16" spans="1:2" ht="55.2" x14ac:dyDescent="0.3">
      <c r="A16" s="19">
        <v>1</v>
      </c>
      <c r="B16" s="20" t="s">
        <v>24</v>
      </c>
    </row>
    <row r="17" spans="1:2" ht="41.4" x14ac:dyDescent="0.3">
      <c r="A17" s="19">
        <v>2</v>
      </c>
      <c r="B17" s="20" t="s">
        <v>25</v>
      </c>
    </row>
    <row r="18" spans="1:2" ht="69" x14ac:dyDescent="0.3">
      <c r="A18" s="19">
        <v>3</v>
      </c>
      <c r="B18" s="20" t="s">
        <v>26</v>
      </c>
    </row>
    <row r="19" spans="1:2" ht="55.2" x14ac:dyDescent="0.3">
      <c r="A19" s="19">
        <v>4</v>
      </c>
      <c r="B19" s="25" t="s">
        <v>27</v>
      </c>
    </row>
    <row r="20" spans="1:2" ht="41.4" x14ac:dyDescent="0.3">
      <c r="A20" s="19">
        <v>5</v>
      </c>
      <c r="B20" s="25" t="s">
        <v>28</v>
      </c>
    </row>
    <row r="21" spans="1:2" ht="69" x14ac:dyDescent="0.3">
      <c r="A21" s="19">
        <v>1</v>
      </c>
      <c r="B21" s="20" t="s">
        <v>29</v>
      </c>
    </row>
    <row r="22" spans="1:2" ht="41.4" x14ac:dyDescent="0.3">
      <c r="A22" s="19">
        <v>2</v>
      </c>
      <c r="B22" s="20" t="s">
        <v>31</v>
      </c>
    </row>
    <row r="23" spans="1:2" ht="41.4" x14ac:dyDescent="0.3">
      <c r="A23" s="19">
        <v>3</v>
      </c>
      <c r="B23" s="20" t="s">
        <v>30</v>
      </c>
    </row>
    <row r="24" spans="1:2" ht="27.6" x14ac:dyDescent="0.3">
      <c r="A24" s="19">
        <v>4</v>
      </c>
      <c r="B24" s="20" t="s">
        <v>32</v>
      </c>
    </row>
    <row r="25" spans="1:2" ht="82.8" x14ac:dyDescent="0.3">
      <c r="A25" s="19">
        <v>5</v>
      </c>
      <c r="B25" s="20" t="s">
        <v>33</v>
      </c>
    </row>
    <row r="26" spans="1:2" ht="55.2" x14ac:dyDescent="0.3">
      <c r="A26" s="19">
        <v>6</v>
      </c>
      <c r="B26" s="20" t="s">
        <v>34</v>
      </c>
    </row>
    <row r="27" spans="1:2" ht="55.2" x14ac:dyDescent="0.3">
      <c r="A27" s="19">
        <v>7</v>
      </c>
      <c r="B27" s="20" t="s">
        <v>35</v>
      </c>
    </row>
    <row r="28" spans="1:2" ht="55.2" x14ac:dyDescent="0.3">
      <c r="A28" s="33">
        <v>1</v>
      </c>
      <c r="B28" s="20" t="s">
        <v>37</v>
      </c>
    </row>
    <row r="29" spans="1:2" ht="55.2" x14ac:dyDescent="0.3">
      <c r="A29" s="33">
        <v>2</v>
      </c>
      <c r="B29" s="20" t="s">
        <v>38</v>
      </c>
    </row>
    <row r="30" spans="1:2" ht="55.2" x14ac:dyDescent="0.3">
      <c r="A30" s="33">
        <v>3</v>
      </c>
      <c r="B30" s="20" t="s">
        <v>39</v>
      </c>
    </row>
    <row r="31" spans="1:2" ht="55.2" x14ac:dyDescent="0.3">
      <c r="A31" s="33">
        <v>4</v>
      </c>
      <c r="B31" s="20" t="s">
        <v>40</v>
      </c>
    </row>
    <row r="32" spans="1:2" ht="82.8" x14ac:dyDescent="0.3">
      <c r="A32" s="33">
        <v>1</v>
      </c>
      <c r="B32" s="20" t="s">
        <v>41</v>
      </c>
    </row>
    <row r="33" spans="1:2" ht="124.2" x14ac:dyDescent="0.3">
      <c r="A33" s="33">
        <v>2</v>
      </c>
      <c r="B33" s="20" t="s">
        <v>42</v>
      </c>
    </row>
    <row r="34" spans="1:2" ht="41.4" x14ac:dyDescent="0.3">
      <c r="A34" s="33">
        <v>1</v>
      </c>
      <c r="B34" s="2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Tolowlogoo-2020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Tseren</dc:creator>
  <cp:lastModifiedBy>Dell Inspiron 3583</cp:lastModifiedBy>
  <cp:lastPrinted>2021-04-06T00:43:21Z</cp:lastPrinted>
  <dcterms:created xsi:type="dcterms:W3CDTF">2013-12-11T12:05:40Z</dcterms:created>
  <dcterms:modified xsi:type="dcterms:W3CDTF">2022-03-16T06:50:19Z</dcterms:modified>
</cp:coreProperties>
</file>